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emgr/Desktop/"/>
    </mc:Choice>
  </mc:AlternateContent>
  <xr:revisionPtr revIDLastSave="0" documentId="8_{A96C95E9-6C2D-474E-B9F2-FFA2F20A7AE5}" xr6:coauthVersionLast="46" xr6:coauthVersionMax="46" xr10:uidLastSave="{00000000-0000-0000-0000-000000000000}"/>
  <bookViews>
    <workbookView xWindow="7960" yWindow="1260" windowWidth="28800" windowHeight="16240" xr2:uid="{6D62BD54-F628-FC48-8F2B-A7BDA885C3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B16" i="1"/>
  <c r="B21" i="1" l="1"/>
  <c r="B23" i="1" s="1"/>
  <c r="B24" i="1" l="1"/>
</calcChain>
</file>

<file path=xl/sharedStrings.xml><?xml version="1.0" encoding="utf-8"?>
<sst xmlns="http://schemas.openxmlformats.org/spreadsheetml/2006/main" count="28" uniqueCount="23">
  <si>
    <t>Your Information</t>
  </si>
  <si>
    <t>lb</t>
  </si>
  <si>
    <t>$/cwt</t>
  </si>
  <si>
    <t>%</t>
  </si>
  <si>
    <t>$/head</t>
  </si>
  <si>
    <t>Actual Value</t>
  </si>
  <si>
    <t>cwt</t>
  </si>
  <si>
    <t>Pencil Shrink</t>
  </si>
  <si>
    <t>Price Slide</t>
  </si>
  <si>
    <t>Weight Allowance</t>
  </si>
  <si>
    <t>Actual Live Weight</t>
  </si>
  <si>
    <t>Slide exercised?</t>
  </si>
  <si>
    <t>Expected Contract Value</t>
  </si>
  <si>
    <t>Actual Delivery Weight</t>
  </si>
  <si>
    <t>Weight subject to slide</t>
  </si>
  <si>
    <t>Adjusted Sale Price</t>
  </si>
  <si>
    <t>$/hd</t>
  </si>
  <si>
    <t>Contracted Sale Price</t>
  </si>
  <si>
    <t>Contracted Weight</t>
  </si>
  <si>
    <t>In this tool, the user could change the green cells, and the remaining information would adjust accordingly</t>
  </si>
  <si>
    <t>Cattle Price Slide Tool</t>
  </si>
  <si>
    <t>www.aces.edu</t>
  </si>
  <si>
    <t>The Alabama Cooperative Extension System (Alabama A&amp;M University and Auburn University) is an equal opportunity educator and employer. Everyone is welcome! Please let us know if you have accessibility needs. © 2021 by the Alabama Cooperative Extension System. ANR-2733a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</si>
</sst>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sz val="9"/>
      <color theme="1"/>
      <name val="Calibri (Body)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1" fillId="0" borderId="0" xfId="0" applyFont="1"/>
    <xf numFmtId="164" fontId="0" fillId="0" borderId="0" xfId="0" applyNumberFormat="1"/>
    <xf numFmtId="2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3213100</xdr:colOff>
      <xdr:row>0</xdr:row>
      <xdr:rowOff>190500</xdr:rowOff>
    </xdr:from>
    <xdr:to>
      <xdr:col>2</xdr:col>
      <xdr:colOff>800924</xdr:colOff>
      <xdr:row>3</xdr:row>
      <xdr:rowOff>79471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FFBDE1D-6066-F848-A107-738046758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3100" y="190500"/>
          <a:ext cx="2375724" cy="625571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aces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319A-402D-1741-8AA8-F1ADEAC88268}">
  <dimension ref="A3:C28"/>
  <sheetViews>
    <sheetView tabSelected="1" topLeftCell="A2" zoomScale="162" workbookViewId="0">
      <selection activeCell="A26" sqref="A26:C27"/>
    </sheetView>
  </sheetViews>
  <sheetFormatPr baseColWidth="10" defaultRowHeight="16" x14ac:dyDescent="0.2"/>
  <cols>
    <col min="1" max="1" width="52" customWidth="1"/>
    <col min="4" max="4" width="90.5" bestFit="1" customWidth="1"/>
  </cols>
  <sheetData>
    <row r="3" spans="1:3" ht="26" customHeight="1" x14ac:dyDescent="0.2">
      <c r="A3" s="6" t="s">
        <v>20</v>
      </c>
    </row>
    <row r="5" spans="1:3" ht="21" x14ac:dyDescent="0.25">
      <c r="A5" s="5"/>
    </row>
    <row r="6" spans="1:3" ht="35" customHeight="1" x14ac:dyDescent="0.2">
      <c r="A6" s="8" t="s">
        <v>19</v>
      </c>
      <c r="B6" s="8"/>
      <c r="C6" s="8"/>
    </row>
    <row r="8" spans="1:3" x14ac:dyDescent="0.2">
      <c r="A8" s="7" t="s">
        <v>0</v>
      </c>
      <c r="B8" s="7"/>
      <c r="C8" s="7"/>
    </row>
    <row r="9" spans="1:3" x14ac:dyDescent="0.2">
      <c r="A9" t="s">
        <v>18</v>
      </c>
      <c r="B9" s="1">
        <v>500</v>
      </c>
      <c r="C9" t="s">
        <v>1</v>
      </c>
    </row>
    <row r="10" spans="1:3" x14ac:dyDescent="0.2">
      <c r="A10" t="s">
        <v>17</v>
      </c>
      <c r="B10" s="1">
        <v>90</v>
      </c>
      <c r="C10" t="s">
        <v>2</v>
      </c>
    </row>
    <row r="11" spans="1:3" x14ac:dyDescent="0.2">
      <c r="A11" t="s">
        <v>7</v>
      </c>
      <c r="B11" s="1">
        <v>3</v>
      </c>
      <c r="C11" t="s">
        <v>3</v>
      </c>
    </row>
    <row r="12" spans="1:3" x14ac:dyDescent="0.2">
      <c r="A12" t="s">
        <v>8</v>
      </c>
      <c r="B12" s="1">
        <v>10</v>
      </c>
      <c r="C12" t="s">
        <v>2</v>
      </c>
    </row>
    <row r="13" spans="1:3" x14ac:dyDescent="0.2">
      <c r="A13" t="s">
        <v>9</v>
      </c>
      <c r="B13" s="1">
        <v>0</v>
      </c>
      <c r="C13" t="s">
        <v>1</v>
      </c>
    </row>
    <row r="14" spans="1:3" x14ac:dyDescent="0.2">
      <c r="A14" t="s">
        <v>10</v>
      </c>
      <c r="B14" s="1">
        <v>480</v>
      </c>
      <c r="C14" t="s">
        <v>1</v>
      </c>
    </row>
    <row r="16" spans="1:3" x14ac:dyDescent="0.2">
      <c r="A16" s="2" t="s">
        <v>12</v>
      </c>
      <c r="B16" s="4">
        <f>B9*B10/100</f>
        <v>450</v>
      </c>
      <c r="C16" s="2" t="s">
        <v>4</v>
      </c>
    </row>
    <row r="18" spans="1:3" x14ac:dyDescent="0.2">
      <c r="A18" t="s">
        <v>13</v>
      </c>
      <c r="B18">
        <f>B14*(100-B11)/10000</f>
        <v>4.6559999999999997</v>
      </c>
      <c r="C18" t="s">
        <v>6</v>
      </c>
    </row>
    <row r="19" spans="1:3" x14ac:dyDescent="0.2">
      <c r="A19" t="s">
        <v>11</v>
      </c>
      <c r="B19" t="str">
        <f>IF(ABS(B9-B18*100)&gt;B13,IF(B9/100&gt;B18,"Up slide","Down slide"),"No slide")</f>
        <v>Up slide</v>
      </c>
    </row>
    <row r="21" spans="1:3" x14ac:dyDescent="0.2">
      <c r="A21" t="s">
        <v>14</v>
      </c>
      <c r="B21" s="3">
        <f>IF(B9&gt;B18*100,(B9-B13)/100-B18,B18-(B9+B13)/100)</f>
        <v>0.34400000000000031</v>
      </c>
      <c r="C21" t="s">
        <v>6</v>
      </c>
    </row>
    <row r="23" spans="1:3" x14ac:dyDescent="0.2">
      <c r="A23" s="2" t="s">
        <v>15</v>
      </c>
      <c r="B23" s="4">
        <f>IF(B9&gt;B18*100,B10+B21*B12,B10-B21*B12)</f>
        <v>93.44</v>
      </c>
      <c r="C23" s="2" t="s">
        <v>2</v>
      </c>
    </row>
    <row r="24" spans="1:3" x14ac:dyDescent="0.2">
      <c r="A24" s="2" t="s">
        <v>5</v>
      </c>
      <c r="B24" s="4">
        <f>B23*B18</f>
        <v>435.05663999999996</v>
      </c>
      <c r="C24" s="2" t="s">
        <v>16</v>
      </c>
    </row>
    <row r="26" spans="1:3" x14ac:dyDescent="0.2">
      <c r="A26" s="9" t="s">
        <v>22</v>
      </c>
      <c r="B26" s="10"/>
      <c r="C26" s="10"/>
    </row>
    <row r="27" spans="1:3" ht="22" customHeight="1" x14ac:dyDescent="0.2">
      <c r="A27" s="10"/>
      <c r="B27" s="10"/>
      <c r="C27" s="10"/>
    </row>
    <row r="28" spans="1:3" x14ac:dyDescent="0.2">
      <c r="A28" s="11" t="s">
        <v>21</v>
      </c>
      <c r="B28" s="12"/>
      <c r="C28" s="12"/>
    </row>
  </sheetData>
  <mergeCells count="4">
    <mergeCell ref="A8:C8"/>
    <mergeCell ref="A6:C6"/>
    <mergeCell ref="A26:C27"/>
    <mergeCell ref="A28:C28"/>
  </mergeCells>
  <hyperlinks>
    <hyperlink ref="A28" r:id="rId1" xr:uid="{0474EE23-6D06-104B-9A0B-F068D8E4738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Microsoft Office User</cp:lastModifiedBy>
  <dcterms:created xsi:type="dcterms:W3CDTF">2020-09-11T14:49:16Z</dcterms:created>
  <dcterms:modified xsi:type="dcterms:W3CDTF">2021-04-21T18:06:58Z</dcterms:modified>
</cp:coreProperties>
</file>